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m\Dropbox\Teaching\CIS 222 - Standard\Supplemental\"/>
    </mc:Choice>
  </mc:AlternateContent>
  <xr:revisionPtr revIDLastSave="0" documentId="13_ncr:1_{5414E4A5-3A82-43D3-9943-09946607573E}" xr6:coauthVersionLast="43" xr6:coauthVersionMax="43" xr10:uidLastSave="{00000000-0000-0000-0000-000000000000}"/>
  <bookViews>
    <workbookView xWindow="-120" yWindow="-120" windowWidth="29040" windowHeight="16440" xr2:uid="{AE0DF0C4-F6E6-4F6C-B978-AB1B4F2017C3}"/>
  </bookViews>
  <sheets>
    <sheet name="Butter and Life Satisfaction" sheetId="2" r:id="rId1"/>
    <sheet name="Solution" sheetId="3" r:id="rId2"/>
    <sheet name="YouTube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3" l="1"/>
  <c r="C31" i="3"/>
  <c r="C34" i="3" s="1"/>
  <c r="B29" i="3"/>
  <c r="C25" i="3"/>
  <c r="C26" i="3" s="1"/>
  <c r="B25" i="3"/>
  <c r="B26" i="3" s="1"/>
  <c r="C24" i="3"/>
  <c r="B24" i="3"/>
  <c r="C23" i="3"/>
  <c r="B23" i="3"/>
  <c r="C28" i="3" l="1"/>
  <c r="B27" i="3"/>
  <c r="C33" i="3"/>
  <c r="C27" i="3"/>
  <c r="B28" i="3"/>
</calcChain>
</file>

<file path=xl/sharedStrings.xml><?xml version="1.0" encoding="utf-8"?>
<sst xmlns="http://schemas.openxmlformats.org/spreadsheetml/2006/main" count="31" uniqueCount="16">
  <si>
    <t>Standard Deviation</t>
  </si>
  <si>
    <t>Average</t>
  </si>
  <si>
    <t>Confidence Interval</t>
  </si>
  <si>
    <t>Count</t>
  </si>
  <si>
    <t>Lower Estimate</t>
  </si>
  <si>
    <t>Upper Estimate</t>
  </si>
  <si>
    <t>Correlation</t>
  </si>
  <si>
    <t>Butter Consumption and Life Satisfaction</t>
  </si>
  <si>
    <t>Butter and Satisfaction</t>
  </si>
  <si>
    <t>Life Satisfaction</t>
  </si>
  <si>
    <t>Lbs. Butter Consumed</t>
  </si>
  <si>
    <t>Butter Consumed</t>
  </si>
  <si>
    <t>Standard Error of the Prediction</t>
  </si>
  <si>
    <t>Life Satisfaction Lower Estimate</t>
  </si>
  <si>
    <t>Life Satisfaction Upper Estimate</t>
  </si>
  <si>
    <t>https://www.youtube.com/watch?v=d7VmFt-ysWg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</si>
</sst>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165" fontId="0" fillId="3" borderId="1" xfId="0" applyNumberFormat="1" applyFill="1" applyBorder="1"/>
    <xf numFmtId="164" fontId="0" fillId="3" borderId="1" xfId="0" applyNumberFormat="1" applyFill="1" applyBorder="1"/>
    <xf numFmtId="0" fontId="3" fillId="0" borderId="0" xfId="0" applyFont="1"/>
    <xf numFmtId="164" fontId="0" fillId="0" borderId="0" xfId="0" applyNumberFormat="1" applyFill="1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 applyAlignment="1">
      <alignment horizontal="right"/>
    </xf>
    <xf numFmtId="0" fontId="0" fillId="3" borderId="9" xfId="0" applyFill="1" applyBorder="1"/>
    <xf numFmtId="0" fontId="0" fillId="3" borderId="10" xfId="0" applyFill="1" applyBorder="1"/>
    <xf numFmtId="0" fontId="0" fillId="0" borderId="5" xfId="0" applyBorder="1" applyAlignment="1">
      <alignment horizontal="right"/>
    </xf>
    <xf numFmtId="165" fontId="0" fillId="3" borderId="11" xfId="0" applyNumberFormat="1" applyFill="1" applyBorder="1"/>
    <xf numFmtId="0" fontId="0" fillId="0" borderId="5" xfId="0" applyFill="1" applyBorder="1" applyAlignment="1">
      <alignment horizontal="right"/>
    </xf>
    <xf numFmtId="0" fontId="0" fillId="0" borderId="7" xfId="0" applyFill="1" applyBorder="1" applyAlignment="1">
      <alignment horizontal="right"/>
    </xf>
    <xf numFmtId="165" fontId="0" fillId="3" borderId="12" xfId="0" applyNumberFormat="1" applyFill="1" applyBorder="1"/>
    <xf numFmtId="0" fontId="2" fillId="0" borderId="0" xfId="0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4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7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Solution!$C$4</c:f>
              <c:strCache>
                <c:ptCount val="1"/>
                <c:pt idx="0">
                  <c:v>Life Satisfaction</c:v>
                </c:pt>
              </c:strCache>
            </c:strRef>
          </c:tx>
          <c:spPr>
            <a:ln w="25400">
              <a:noFill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63500" cap="rnd" cmpd="sng" algn="ctr">
                <a:solidFill>
                  <a:schemeClr val="accent1">
                    <a:alpha val="25000"/>
                  </a:schemeClr>
                </a:solidFill>
                <a:round/>
              </a:ln>
              <a:effectLst/>
            </c:spPr>
            <c:trendlineType val="linear"/>
            <c:dispRSqr val="0"/>
            <c:dispEq val="0"/>
          </c:trendline>
          <c:xVal>
            <c:numRef>
              <c:f>Solution!$B$5:$B$22</c:f>
              <c:numCache>
                <c:formatCode>General</c:formatCode>
                <c:ptCount val="18"/>
                <c:pt idx="0">
                  <c:v>9</c:v>
                </c:pt>
                <c:pt idx="1">
                  <c:v>8</c:v>
                </c:pt>
                <c:pt idx="2">
                  <c:v>12</c:v>
                </c:pt>
                <c:pt idx="3">
                  <c:v>10</c:v>
                </c:pt>
                <c:pt idx="4">
                  <c:v>12</c:v>
                </c:pt>
                <c:pt idx="5">
                  <c:v>13</c:v>
                </c:pt>
                <c:pt idx="6">
                  <c:v>9</c:v>
                </c:pt>
                <c:pt idx="7">
                  <c:v>4</c:v>
                </c:pt>
                <c:pt idx="8">
                  <c:v>15</c:v>
                </c:pt>
                <c:pt idx="9">
                  <c:v>8</c:v>
                </c:pt>
                <c:pt idx="10">
                  <c:v>15</c:v>
                </c:pt>
                <c:pt idx="11">
                  <c:v>13</c:v>
                </c:pt>
                <c:pt idx="12">
                  <c:v>1</c:v>
                </c:pt>
                <c:pt idx="13">
                  <c:v>0</c:v>
                </c:pt>
                <c:pt idx="14">
                  <c:v>10</c:v>
                </c:pt>
                <c:pt idx="15">
                  <c:v>2</c:v>
                </c:pt>
                <c:pt idx="16">
                  <c:v>9</c:v>
                </c:pt>
                <c:pt idx="17">
                  <c:v>3</c:v>
                </c:pt>
              </c:numCache>
            </c:numRef>
          </c:xVal>
          <c:yVal>
            <c:numRef>
              <c:f>Solution!$C$5:$C$22</c:f>
              <c:numCache>
                <c:formatCode>General</c:formatCode>
                <c:ptCount val="18"/>
                <c:pt idx="0">
                  <c:v>13</c:v>
                </c:pt>
                <c:pt idx="1">
                  <c:v>9</c:v>
                </c:pt>
                <c:pt idx="2">
                  <c:v>17</c:v>
                </c:pt>
                <c:pt idx="3">
                  <c:v>13</c:v>
                </c:pt>
                <c:pt idx="4">
                  <c:v>2</c:v>
                </c:pt>
                <c:pt idx="5">
                  <c:v>6</c:v>
                </c:pt>
                <c:pt idx="6">
                  <c:v>5</c:v>
                </c:pt>
                <c:pt idx="7">
                  <c:v>19</c:v>
                </c:pt>
                <c:pt idx="8">
                  <c:v>9</c:v>
                </c:pt>
                <c:pt idx="9">
                  <c:v>16</c:v>
                </c:pt>
                <c:pt idx="10">
                  <c:v>20</c:v>
                </c:pt>
                <c:pt idx="11">
                  <c:v>11</c:v>
                </c:pt>
                <c:pt idx="12">
                  <c:v>7</c:v>
                </c:pt>
                <c:pt idx="13">
                  <c:v>0</c:v>
                </c:pt>
                <c:pt idx="14">
                  <c:v>12</c:v>
                </c:pt>
                <c:pt idx="15">
                  <c:v>11</c:v>
                </c:pt>
                <c:pt idx="16">
                  <c:v>14</c:v>
                </c:pt>
                <c:pt idx="17">
                  <c:v>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EBF-41B8-86C4-5D295B3F1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9378272"/>
        <c:axId val="539378600"/>
      </c:scatterChart>
      <c:valAx>
        <c:axId val="539378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Lbs. Butter Consumed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378600"/>
        <c:crosses val="autoZero"/>
        <c:crossBetween val="midCat"/>
      </c:valAx>
      <c:valAx>
        <c:axId val="539378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Life Satisfaction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378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100000">
          <a:schemeClr val="lt1">
            <a:lumMod val="95000"/>
          </a:schemeClr>
        </a:gs>
        <a:gs pos="43000">
          <a:schemeClr val="lt1"/>
        </a:gs>
      </a:gsLst>
      <a:path path="circle">
        <a:fillToRect l="50000" t="50000" r="50000" b="50000"/>
      </a:path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4">
  <cs:axisTitle>
    <cs:lnRef idx="0"/>
    <cs:fillRef idx="0"/>
    <cs:effectRef idx="0"/>
    <cs:fontRef idx="minor">
      <a:schemeClr val="dk1">
        <a:lumMod val="50000"/>
        <a:lumOff val="50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100000">
            <a:schemeClr val="lt1">
              <a:lumMod val="95000"/>
            </a:schemeClr>
          </a:gs>
          <a:gs pos="43000">
            <a:schemeClr val="lt1"/>
          </a:gs>
        </a:gsLst>
        <a:path path="circle">
          <a:fillToRect l="50000" t="50000" r="50000" b="50000"/>
        </a:path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>
        <a:solidFill>
          <a:schemeClr val="phClr">
            <a:alpha val="20000"/>
          </a:schemeClr>
        </a:solidFill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600" b="0" kern="1200" spc="70" baseline="0"/>
  </cs:title>
  <cs:trendline>
    <cs:lnRef idx="0">
      <cs:styleClr val="0"/>
    </cs:lnRef>
    <cs:fillRef idx="0"/>
    <cs:effectRef idx="0"/>
    <cs:fontRef idx="minor">
      <a:schemeClr val="tx1"/>
    </cs:fontRef>
    <cs:spPr>
      <a:ln w="63500" cap="rnd" cmpd="sng" algn="ctr">
        <a:solidFill>
          <a:schemeClr val="phClr"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323849</xdr:colOff>
      <xdr:row>0</xdr:row>
      <xdr:rowOff>228598</xdr:rowOff>
    </xdr:from>
    <xdr:to>
      <xdr:col>11</xdr:col>
      <xdr:colOff>333374</xdr:colOff>
      <xdr:row>29</xdr:row>
      <xdr:rowOff>28574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8BAD480-7AEC-4613-B9A7-9EADDB4D2032}"/>
            </a:ext>
          </a:extLst>
        </xdr:cNvPr>
        <xdr:cNvSpPr txBox="1"/>
      </xdr:nvSpPr>
      <xdr:spPr>
        <a:xfrm>
          <a:off x="3724274" y="228598"/>
          <a:ext cx="4886325" cy="55816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In this example, you surveyed 18 people about their butter consumption habits and their overall satisfaction with life.</a:t>
          </a:r>
          <a:r>
            <a:rPr lang="en-US" sz="1100" baseline="0"/>
            <a:t> People reported the pounds of butter they consumed per year. They reported a 0 with life satisfaction if they were very unsatisfied, and a 20 if they were very satisfied.</a:t>
          </a:r>
        </a:p>
        <a:p>
          <a:endParaRPr lang="en-US" sz="1100" baseline="0"/>
        </a:p>
        <a:p>
          <a:r>
            <a:rPr lang="en-US" sz="1100" baseline="0"/>
            <a:t>1) Create a scatterplot with a trendline. Label the axes.</a:t>
          </a:r>
        </a:p>
        <a:p>
          <a:endParaRPr lang="en-US" sz="1100" baseline="0"/>
        </a:p>
        <a:p>
          <a:r>
            <a:rPr lang="en-US" sz="1100" baseline="0"/>
            <a:t>2) Calculate the statistics indicated for butter consumption and life satisfaction in cells B23:C:28. Use the following functions</a:t>
          </a:r>
        </a:p>
        <a:p>
          <a:r>
            <a:rPr lang="en-US" sz="1100" baseline="0"/>
            <a:t> - Count: COUNT()</a:t>
          </a:r>
        </a:p>
        <a:p>
          <a:r>
            <a:rPr lang="en-US" sz="1100" baseline="0"/>
            <a:t> - Average: AVERAGE()</a:t>
          </a:r>
        </a:p>
        <a:p>
          <a:r>
            <a:rPr lang="en-US" sz="1100" baseline="0"/>
            <a:t> - Standard Deviation: STDEV.S()</a:t>
          </a:r>
        </a:p>
        <a:p>
          <a:r>
            <a:rPr lang="en-US" sz="1100" baseline="0"/>
            <a:t> - Confidence Interval: CONFIDENCE.NORM()--use .05 for the alpha</a:t>
          </a:r>
        </a:p>
        <a:p>
          <a:r>
            <a:rPr lang="en-US" sz="1100" baseline="0"/>
            <a:t> - Lower Estimate: Average - Confidence interval</a:t>
          </a:r>
        </a:p>
        <a:p>
          <a:r>
            <a:rPr lang="en-US" sz="1100" baseline="0"/>
            <a:t> - Upper Estimate: Average + Confidence interval</a:t>
          </a:r>
        </a:p>
        <a:p>
          <a:endParaRPr lang="en-US" sz="1100" baseline="0"/>
        </a:p>
        <a:p>
          <a:r>
            <a:rPr lang="en-US" sz="1100" baseline="0"/>
            <a:t>3) In B29, calculate the correlation between the two variables.</a:t>
          </a:r>
        </a:p>
        <a:p>
          <a:endParaRPr lang="en-US" sz="1100" baseline="0"/>
        </a:p>
        <a:p>
          <a:r>
            <a:rPr lang="en-US" sz="1100" baseline="0"/>
            <a:t>4) Given an mount of butter consumption in B31, forecast the preducted life satisfaction.</a:t>
          </a:r>
        </a:p>
        <a:p>
          <a:r>
            <a:rPr lang="en-US" sz="1100" baseline="0"/>
            <a:t>  - In C31, forecast life satisfaction using the FORECAST.LINEAR() function.</a:t>
          </a:r>
        </a:p>
        <a:p>
          <a:r>
            <a:rPr lang="en-US" sz="1100" baseline="0"/>
            <a:t>  - In C32, calculate the standard error using the STEYX() function.</a:t>
          </a:r>
        </a:p>
        <a:p>
          <a:r>
            <a:rPr lang="en-US" sz="1100" baseline="0"/>
            <a:t>  - In C33, calculate the lower estimate of life satisfaction by subtracting the standard error from the prediction.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 In C34, calculate the upper estimate of life satisfaction by  adding the standard error to the prediction.</a:t>
          </a:r>
          <a:endParaRPr lang="en-US">
            <a:effectLst/>
          </a:endParaRPr>
        </a:p>
        <a:p>
          <a:endParaRPr lang="en-US" sz="1100" baseline="0"/>
        </a:p>
        <a:p>
          <a:r>
            <a:rPr lang="en-US" sz="1100" baseline="0"/>
            <a:t>Thinking questions:</a:t>
          </a:r>
        </a:p>
        <a:p>
          <a:r>
            <a:rPr lang="en-US" sz="1100" baseline="0"/>
            <a:t> - Is there a strong correlation between butter and life satisfaction?</a:t>
          </a:r>
        </a:p>
        <a:p>
          <a:r>
            <a:rPr lang="en-US" sz="1100" baseline="0"/>
            <a:t> - Is butter a good predictor of life satisfaction?</a:t>
          </a:r>
        </a:p>
        <a:p>
          <a:r>
            <a:rPr lang="en-US" sz="1100" baseline="0"/>
            <a:t> - Are the predictions precise enough (between the lower and upper estimates) to be useful?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347662</xdr:colOff>
      <xdr:row>1</xdr:row>
      <xdr:rowOff>195262</xdr:rowOff>
    </xdr:from>
    <xdr:to>
      <xdr:col>11</xdr:col>
      <xdr:colOff>42862</xdr:colOff>
      <xdr:row>15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A2F31B-164E-4FB6-BF8C-EB3B1575F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228599</xdr:colOff>
      <xdr:row>1</xdr:row>
      <xdr:rowOff>76198</xdr:rowOff>
    </xdr:from>
    <xdr:to>
      <xdr:col>19</xdr:col>
      <xdr:colOff>238124</xdr:colOff>
      <xdr:row>29</xdr:row>
      <xdr:rowOff>114299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FF31ED5-57E7-494F-975F-229295149AAD}"/>
            </a:ext>
          </a:extLst>
        </xdr:cNvPr>
        <xdr:cNvSpPr txBox="1"/>
      </xdr:nvSpPr>
      <xdr:spPr>
        <a:xfrm>
          <a:off x="8505824" y="314323"/>
          <a:ext cx="4886325" cy="55816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In this example, you surveyed 18 people about their butter consumption habits and their overall satisfaction with life.</a:t>
          </a:r>
          <a:r>
            <a:rPr lang="en-US" sz="1100" baseline="0"/>
            <a:t> People reported the pounds of butter they consumed per year. They reported a 0 with life satisfaction if they were very unsatisfied, and a 20 if they were very satisfied.</a:t>
          </a:r>
        </a:p>
        <a:p>
          <a:endParaRPr lang="en-US" sz="1100" baseline="0"/>
        </a:p>
        <a:p>
          <a:r>
            <a:rPr lang="en-US" sz="1100" baseline="0"/>
            <a:t>1) Create a scatterplot with a trendline. Label the axes.</a:t>
          </a:r>
        </a:p>
        <a:p>
          <a:endParaRPr lang="en-US" sz="1100" baseline="0"/>
        </a:p>
        <a:p>
          <a:r>
            <a:rPr lang="en-US" sz="1100" baseline="0"/>
            <a:t>2) Calculate the statistics indicated for butter consumption and life satisfaction in cells B23:C:28. Use the following functions</a:t>
          </a:r>
        </a:p>
        <a:p>
          <a:r>
            <a:rPr lang="en-US" sz="1100" baseline="0"/>
            <a:t> - Count: COUNT()</a:t>
          </a:r>
        </a:p>
        <a:p>
          <a:r>
            <a:rPr lang="en-US" sz="1100" baseline="0"/>
            <a:t> - Average: AVERAGE()</a:t>
          </a:r>
        </a:p>
        <a:p>
          <a:r>
            <a:rPr lang="en-US" sz="1100" baseline="0"/>
            <a:t> - Standard Deviation: STDEV.S()</a:t>
          </a:r>
        </a:p>
        <a:p>
          <a:r>
            <a:rPr lang="en-US" sz="1100" baseline="0"/>
            <a:t> - Confidence Interval: CONFIDENCE.NORM()--use .05 for the alpha</a:t>
          </a:r>
        </a:p>
        <a:p>
          <a:r>
            <a:rPr lang="en-US" sz="1100" baseline="0"/>
            <a:t> - Lower Estimate: Average - Confidence interval</a:t>
          </a:r>
        </a:p>
        <a:p>
          <a:r>
            <a:rPr lang="en-US" sz="1100" baseline="0"/>
            <a:t> - Upper Estimate: Average + Confidence interval</a:t>
          </a:r>
        </a:p>
        <a:p>
          <a:endParaRPr lang="en-US" sz="1100" baseline="0"/>
        </a:p>
        <a:p>
          <a:r>
            <a:rPr lang="en-US" sz="1100" baseline="0"/>
            <a:t>3) In B29, calculate the correlation between the two variables.</a:t>
          </a:r>
        </a:p>
        <a:p>
          <a:endParaRPr lang="en-US" sz="1100" baseline="0"/>
        </a:p>
        <a:p>
          <a:r>
            <a:rPr lang="en-US" sz="1100" baseline="0"/>
            <a:t>4) Given an mount of butter consumption in B31, forecast the preducted life satisfaction.</a:t>
          </a:r>
        </a:p>
        <a:p>
          <a:r>
            <a:rPr lang="en-US" sz="1100" baseline="0"/>
            <a:t>  - In C31, forecast life satisfaction using the FORECAST.LINEAR() function.</a:t>
          </a:r>
        </a:p>
        <a:p>
          <a:r>
            <a:rPr lang="en-US" sz="1100" baseline="0"/>
            <a:t>  - In C32, calculate the standard error using the STEYX() function.</a:t>
          </a:r>
        </a:p>
        <a:p>
          <a:r>
            <a:rPr lang="en-US" sz="1100" baseline="0"/>
            <a:t>  - In C33, calculate the lower estimate of life satisfaction by subtracting the standard error from the prediction.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 In C34, calculate the upper estimate of life satisfaction by  adding the standard error to the prediction.</a:t>
          </a:r>
          <a:endParaRPr lang="en-US">
            <a:effectLst/>
          </a:endParaRPr>
        </a:p>
        <a:p>
          <a:endParaRPr lang="en-US" sz="1100" baseline="0"/>
        </a:p>
        <a:p>
          <a:r>
            <a:rPr lang="en-US" sz="1100" baseline="0"/>
            <a:t>Thinking questions:</a:t>
          </a:r>
        </a:p>
        <a:p>
          <a:r>
            <a:rPr lang="en-US" sz="1100" baseline="0"/>
            <a:t> - Is there a strong correlation between butter and life satisfaction?</a:t>
          </a:r>
        </a:p>
        <a:p>
          <a:r>
            <a:rPr lang="en-US" sz="1100" baseline="0"/>
            <a:t> - Is butter a good predictor of life satisfaction?</a:t>
          </a:r>
        </a:p>
        <a:p>
          <a:r>
            <a:rPr lang="en-US" sz="1100" baseline="0"/>
            <a:t> - Are the predictions precise enough (between the lower and upper estimates) to be useful?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d7VmFt-ysW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9CA2E-7851-4351-BC9E-88AF69C8EB84}">
  <dimension ref="A1:C34"/>
  <sheetViews>
    <sheetView tabSelected="1" workbookViewId="0"/>
  </sheetViews>
  <sheetFormatPr defaultRowHeight="15" x14ac:dyDescent="0.25"/>
  <cols>
    <col min="1" max="1" width="29.28515625" customWidth="1"/>
    <col min="2" max="2" width="10.42578125" bestFit="1" customWidth="1"/>
    <col min="3" max="3" width="11.28515625" bestFit="1" customWidth="1"/>
  </cols>
  <sheetData>
    <row r="1" spans="1:3" ht="18.75" x14ac:dyDescent="0.3">
      <c r="A1" s="3" t="s">
        <v>7</v>
      </c>
    </row>
    <row r="2" spans="1:3" ht="15.75" thickBot="1" x14ac:dyDescent="0.3"/>
    <row r="3" spans="1:3" x14ac:dyDescent="0.25">
      <c r="A3" s="20" t="s">
        <v>8</v>
      </c>
      <c r="B3" s="21"/>
      <c r="C3" s="22"/>
    </row>
    <row r="4" spans="1:3" ht="30" x14ac:dyDescent="0.25">
      <c r="A4" s="5"/>
      <c r="B4" s="18" t="s">
        <v>10</v>
      </c>
      <c r="C4" s="19" t="s">
        <v>9</v>
      </c>
    </row>
    <row r="5" spans="1:3" x14ac:dyDescent="0.25">
      <c r="A5" s="5"/>
      <c r="B5" s="6">
        <v>9</v>
      </c>
      <c r="C5" s="7">
        <v>13</v>
      </c>
    </row>
    <row r="6" spans="1:3" x14ac:dyDescent="0.25">
      <c r="A6" s="5"/>
      <c r="B6" s="6">
        <v>8</v>
      </c>
      <c r="C6" s="7">
        <v>9</v>
      </c>
    </row>
    <row r="7" spans="1:3" x14ac:dyDescent="0.25">
      <c r="A7" s="5"/>
      <c r="B7" s="6">
        <v>12</v>
      </c>
      <c r="C7" s="7">
        <v>17</v>
      </c>
    </row>
    <row r="8" spans="1:3" x14ac:dyDescent="0.25">
      <c r="A8" s="5"/>
      <c r="B8" s="6">
        <v>10</v>
      </c>
      <c r="C8" s="7">
        <v>13</v>
      </c>
    </row>
    <row r="9" spans="1:3" x14ac:dyDescent="0.25">
      <c r="A9" s="5"/>
      <c r="B9" s="6">
        <v>12</v>
      </c>
      <c r="C9" s="7">
        <v>2</v>
      </c>
    </row>
    <row r="10" spans="1:3" x14ac:dyDescent="0.25">
      <c r="A10" s="5"/>
      <c r="B10" s="6">
        <v>13</v>
      </c>
      <c r="C10" s="7">
        <v>6</v>
      </c>
    </row>
    <row r="11" spans="1:3" x14ac:dyDescent="0.25">
      <c r="A11" s="5"/>
      <c r="B11" s="6">
        <v>9</v>
      </c>
      <c r="C11" s="7">
        <v>5</v>
      </c>
    </row>
    <row r="12" spans="1:3" x14ac:dyDescent="0.25">
      <c r="A12" s="5"/>
      <c r="B12" s="6">
        <v>4</v>
      </c>
      <c r="C12" s="7">
        <v>19</v>
      </c>
    </row>
    <row r="13" spans="1:3" x14ac:dyDescent="0.25">
      <c r="A13" s="5"/>
      <c r="B13" s="6">
        <v>15</v>
      </c>
      <c r="C13" s="7">
        <v>9</v>
      </c>
    </row>
    <row r="14" spans="1:3" x14ac:dyDescent="0.25">
      <c r="A14" s="5"/>
      <c r="B14" s="6">
        <v>8</v>
      </c>
      <c r="C14" s="7">
        <v>16</v>
      </c>
    </row>
    <row r="15" spans="1:3" x14ac:dyDescent="0.25">
      <c r="A15" s="5"/>
      <c r="B15" s="6">
        <v>15</v>
      </c>
      <c r="C15" s="7">
        <v>20</v>
      </c>
    </row>
    <row r="16" spans="1:3" x14ac:dyDescent="0.25">
      <c r="A16" s="5"/>
      <c r="B16" s="6">
        <v>13</v>
      </c>
      <c r="C16" s="7">
        <v>11</v>
      </c>
    </row>
    <row r="17" spans="1:3" x14ac:dyDescent="0.25">
      <c r="A17" s="5"/>
      <c r="B17" s="6">
        <v>1</v>
      </c>
      <c r="C17" s="7">
        <v>7</v>
      </c>
    </row>
    <row r="18" spans="1:3" x14ac:dyDescent="0.25">
      <c r="A18" s="5"/>
      <c r="B18" s="6">
        <v>0</v>
      </c>
      <c r="C18" s="7">
        <v>0</v>
      </c>
    </row>
    <row r="19" spans="1:3" x14ac:dyDescent="0.25">
      <c r="A19" s="5"/>
      <c r="B19" s="6">
        <v>10</v>
      </c>
      <c r="C19" s="7">
        <v>12</v>
      </c>
    </row>
    <row r="20" spans="1:3" x14ac:dyDescent="0.25">
      <c r="A20" s="5"/>
      <c r="B20" s="6">
        <v>2</v>
      </c>
      <c r="C20" s="7">
        <v>11</v>
      </c>
    </row>
    <row r="21" spans="1:3" x14ac:dyDescent="0.25">
      <c r="A21" s="5"/>
      <c r="B21" s="6">
        <v>9</v>
      </c>
      <c r="C21" s="7">
        <v>14</v>
      </c>
    </row>
    <row r="22" spans="1:3" ht="15.75" thickBot="1" x14ac:dyDescent="0.3">
      <c r="A22" s="8"/>
      <c r="B22" s="6">
        <v>3</v>
      </c>
      <c r="C22" s="7">
        <v>19</v>
      </c>
    </row>
    <row r="23" spans="1:3" x14ac:dyDescent="0.25">
      <c r="A23" s="10" t="s">
        <v>3</v>
      </c>
      <c r="B23" s="11"/>
      <c r="C23" s="11"/>
    </row>
    <row r="24" spans="1:3" x14ac:dyDescent="0.25">
      <c r="A24" s="13" t="s">
        <v>1</v>
      </c>
      <c r="B24" s="1"/>
      <c r="C24" s="1"/>
    </row>
    <row r="25" spans="1:3" x14ac:dyDescent="0.25">
      <c r="A25" s="13" t="s">
        <v>0</v>
      </c>
      <c r="B25" s="1"/>
      <c r="C25" s="1"/>
    </row>
    <row r="26" spans="1:3" x14ac:dyDescent="0.25">
      <c r="A26" s="13" t="s">
        <v>2</v>
      </c>
      <c r="B26" s="1"/>
      <c r="C26" s="1"/>
    </row>
    <row r="27" spans="1:3" x14ac:dyDescent="0.25">
      <c r="A27" s="13" t="s">
        <v>4</v>
      </c>
      <c r="B27" s="1"/>
      <c r="C27" s="1"/>
    </row>
    <row r="28" spans="1:3" x14ac:dyDescent="0.25">
      <c r="A28" s="13" t="s">
        <v>5</v>
      </c>
      <c r="B28" s="1"/>
      <c r="C28" s="1"/>
    </row>
    <row r="29" spans="1:3" x14ac:dyDescent="0.25">
      <c r="A29" s="13" t="s">
        <v>6</v>
      </c>
      <c r="B29" s="2"/>
      <c r="C29" s="7"/>
    </row>
    <row r="30" spans="1:3" x14ac:dyDescent="0.25">
      <c r="A30" s="13"/>
      <c r="B30" s="4"/>
      <c r="C30" s="7"/>
    </row>
    <row r="31" spans="1:3" x14ac:dyDescent="0.25">
      <c r="A31" s="15" t="s">
        <v>11</v>
      </c>
      <c r="B31" s="6">
        <v>4</v>
      </c>
      <c r="C31" s="14"/>
    </row>
    <row r="32" spans="1:3" x14ac:dyDescent="0.25">
      <c r="A32" s="15" t="s">
        <v>12</v>
      </c>
      <c r="B32" s="6"/>
      <c r="C32" s="14"/>
    </row>
    <row r="33" spans="1:3" x14ac:dyDescent="0.25">
      <c r="A33" s="15" t="s">
        <v>13</v>
      </c>
      <c r="B33" s="6"/>
      <c r="C33" s="14"/>
    </row>
    <row r="34" spans="1:3" ht="15.75" thickBot="1" x14ac:dyDescent="0.3">
      <c r="A34" s="16" t="s">
        <v>14</v>
      </c>
      <c r="B34" s="9"/>
      <c r="C34" s="17"/>
    </row>
  </sheetData>
  <mergeCells count="1">
    <mergeCell ref="A3:C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2E17E-0C41-4E92-9723-EA8D26AB6E9E}">
  <dimension ref="A1:C34"/>
  <sheetViews>
    <sheetView workbookViewId="0">
      <selection activeCell="C32" sqref="C32"/>
    </sheetView>
  </sheetViews>
  <sheetFormatPr defaultRowHeight="15" x14ac:dyDescent="0.25"/>
  <cols>
    <col min="1" max="1" width="29.28515625" customWidth="1"/>
    <col min="2" max="2" width="10.42578125" bestFit="1" customWidth="1"/>
    <col min="3" max="3" width="11.28515625" bestFit="1" customWidth="1"/>
  </cols>
  <sheetData>
    <row r="1" spans="1:3" ht="18.75" x14ac:dyDescent="0.3">
      <c r="A1" s="3" t="s">
        <v>7</v>
      </c>
    </row>
    <row r="2" spans="1:3" ht="15.75" thickBot="1" x14ac:dyDescent="0.3"/>
    <row r="3" spans="1:3" x14ac:dyDescent="0.25">
      <c r="A3" s="20" t="s">
        <v>8</v>
      </c>
      <c r="B3" s="21"/>
      <c r="C3" s="22"/>
    </row>
    <row r="4" spans="1:3" ht="30" x14ac:dyDescent="0.25">
      <c r="A4" s="5"/>
      <c r="B4" s="18" t="s">
        <v>10</v>
      </c>
      <c r="C4" s="19" t="s">
        <v>9</v>
      </c>
    </row>
    <row r="5" spans="1:3" x14ac:dyDescent="0.25">
      <c r="A5" s="5"/>
      <c r="B5" s="6">
        <v>9</v>
      </c>
      <c r="C5" s="7">
        <v>13</v>
      </c>
    </row>
    <row r="6" spans="1:3" x14ac:dyDescent="0.25">
      <c r="A6" s="5"/>
      <c r="B6" s="6">
        <v>8</v>
      </c>
      <c r="C6" s="7">
        <v>9</v>
      </c>
    </row>
    <row r="7" spans="1:3" x14ac:dyDescent="0.25">
      <c r="A7" s="5"/>
      <c r="B7" s="6">
        <v>12</v>
      </c>
      <c r="C7" s="7">
        <v>17</v>
      </c>
    </row>
    <row r="8" spans="1:3" x14ac:dyDescent="0.25">
      <c r="A8" s="5"/>
      <c r="B8" s="6">
        <v>10</v>
      </c>
      <c r="C8" s="7">
        <v>13</v>
      </c>
    </row>
    <row r="9" spans="1:3" x14ac:dyDescent="0.25">
      <c r="A9" s="5"/>
      <c r="B9" s="6">
        <v>12</v>
      </c>
      <c r="C9" s="7">
        <v>2</v>
      </c>
    </row>
    <row r="10" spans="1:3" x14ac:dyDescent="0.25">
      <c r="A10" s="5"/>
      <c r="B10" s="6">
        <v>13</v>
      </c>
      <c r="C10" s="7">
        <v>6</v>
      </c>
    </row>
    <row r="11" spans="1:3" x14ac:dyDescent="0.25">
      <c r="A11" s="5"/>
      <c r="B11" s="6">
        <v>9</v>
      </c>
      <c r="C11" s="7">
        <v>5</v>
      </c>
    </row>
    <row r="12" spans="1:3" x14ac:dyDescent="0.25">
      <c r="A12" s="5"/>
      <c r="B12" s="6">
        <v>4</v>
      </c>
      <c r="C12" s="7">
        <v>19</v>
      </c>
    </row>
    <row r="13" spans="1:3" x14ac:dyDescent="0.25">
      <c r="A13" s="5"/>
      <c r="B13" s="6">
        <v>15</v>
      </c>
      <c r="C13" s="7">
        <v>9</v>
      </c>
    </row>
    <row r="14" spans="1:3" x14ac:dyDescent="0.25">
      <c r="A14" s="5"/>
      <c r="B14" s="6">
        <v>8</v>
      </c>
      <c r="C14" s="7">
        <v>16</v>
      </c>
    </row>
    <row r="15" spans="1:3" x14ac:dyDescent="0.25">
      <c r="A15" s="5"/>
      <c r="B15" s="6">
        <v>15</v>
      </c>
      <c r="C15" s="7">
        <v>20</v>
      </c>
    </row>
    <row r="16" spans="1:3" x14ac:dyDescent="0.25">
      <c r="A16" s="5"/>
      <c r="B16" s="6">
        <v>13</v>
      </c>
      <c r="C16" s="7">
        <v>11</v>
      </c>
    </row>
    <row r="17" spans="1:3" x14ac:dyDescent="0.25">
      <c r="A17" s="5"/>
      <c r="B17" s="6">
        <v>1</v>
      </c>
      <c r="C17" s="7">
        <v>7</v>
      </c>
    </row>
    <row r="18" spans="1:3" x14ac:dyDescent="0.25">
      <c r="A18" s="5"/>
      <c r="B18" s="6">
        <v>0</v>
      </c>
      <c r="C18" s="7">
        <v>0</v>
      </c>
    </row>
    <row r="19" spans="1:3" x14ac:dyDescent="0.25">
      <c r="A19" s="5"/>
      <c r="B19" s="6">
        <v>10</v>
      </c>
      <c r="C19" s="7">
        <v>12</v>
      </c>
    </row>
    <row r="20" spans="1:3" x14ac:dyDescent="0.25">
      <c r="A20" s="5"/>
      <c r="B20" s="6">
        <v>2</v>
      </c>
      <c r="C20" s="7">
        <v>11</v>
      </c>
    </row>
    <row r="21" spans="1:3" x14ac:dyDescent="0.25">
      <c r="A21" s="5"/>
      <c r="B21" s="6">
        <v>9</v>
      </c>
      <c r="C21" s="7">
        <v>14</v>
      </c>
    </row>
    <row r="22" spans="1:3" ht="15.75" thickBot="1" x14ac:dyDescent="0.3">
      <c r="A22" s="8"/>
      <c r="B22" s="6">
        <v>3</v>
      </c>
      <c r="C22" s="7">
        <v>19</v>
      </c>
    </row>
    <row r="23" spans="1:3" x14ac:dyDescent="0.25">
      <c r="A23" s="10" t="s">
        <v>3</v>
      </c>
      <c r="B23" s="11">
        <f>COUNT(B5:B22)</f>
        <v>18</v>
      </c>
      <c r="C23" s="12">
        <f>COUNT(C5:C22)</f>
        <v>18</v>
      </c>
    </row>
    <row r="24" spans="1:3" x14ac:dyDescent="0.25">
      <c r="A24" s="13" t="s">
        <v>1</v>
      </c>
      <c r="B24" s="1">
        <f>AVERAGE(B5:B22)</f>
        <v>8.5</v>
      </c>
      <c r="C24" s="14">
        <f>AVERAGE(C5:C22)</f>
        <v>11.277777777777779</v>
      </c>
    </row>
    <row r="25" spans="1:3" x14ac:dyDescent="0.25">
      <c r="A25" s="13" t="s">
        <v>0</v>
      </c>
      <c r="B25" s="1">
        <f>_xlfn.STDEV.S(B5:B22)</f>
        <v>4.7060661728804254</v>
      </c>
      <c r="C25" s="14">
        <f>_xlfn.STDEV.S(C5:C22)</f>
        <v>5.8087718207345249</v>
      </c>
    </row>
    <row r="26" spans="1:3" x14ac:dyDescent="0.25">
      <c r="A26" s="13" t="s">
        <v>2</v>
      </c>
      <c r="B26" s="1">
        <f>_xlfn.CONFIDENCE.NORM(0.05,B25,18)</f>
        <v>2.1740517022125445</v>
      </c>
      <c r="C26" s="14">
        <f>_xlfn.CONFIDENCE.NORM(0.05,C25,18)</f>
        <v>2.6834663603768725</v>
      </c>
    </row>
    <row r="27" spans="1:3" x14ac:dyDescent="0.25">
      <c r="A27" s="13" t="s">
        <v>4</v>
      </c>
      <c r="B27" s="1">
        <f>B24-B26</f>
        <v>6.3259482977874555</v>
      </c>
      <c r="C27" s="14">
        <f>C24-C26</f>
        <v>8.5943114174009061</v>
      </c>
    </row>
    <row r="28" spans="1:3" x14ac:dyDescent="0.25">
      <c r="A28" s="13" t="s">
        <v>5</v>
      </c>
      <c r="B28" s="1">
        <f>B24+B26</f>
        <v>10.674051702212545</v>
      </c>
      <c r="C28" s="14">
        <f>C24+C26</f>
        <v>13.961244138154651</v>
      </c>
    </row>
    <row r="29" spans="1:3" x14ac:dyDescent="0.25">
      <c r="A29" s="13" t="s">
        <v>6</v>
      </c>
      <c r="B29" s="2">
        <f>CORREL(B5:B22,C5:C22)</f>
        <v>0.12588227938483579</v>
      </c>
      <c r="C29" s="7"/>
    </row>
    <row r="30" spans="1:3" x14ac:dyDescent="0.25">
      <c r="A30" s="13"/>
      <c r="B30" s="4"/>
      <c r="C30" s="7"/>
    </row>
    <row r="31" spans="1:3" x14ac:dyDescent="0.25">
      <c r="A31" s="15" t="s">
        <v>11</v>
      </c>
      <c r="B31" s="6">
        <v>4</v>
      </c>
      <c r="C31" s="14">
        <f>_xlfn.FORECAST.LINEAR(B31,C5:C22,B5:B22)</f>
        <v>10.578574590526783</v>
      </c>
    </row>
    <row r="32" spans="1:3" x14ac:dyDescent="0.25">
      <c r="A32" s="15" t="s">
        <v>12</v>
      </c>
      <c r="B32" s="6"/>
      <c r="C32" s="14">
        <f>STEYX(C5:C22,B5:B22)</f>
        <v>5.9399151386869997</v>
      </c>
    </row>
    <row r="33" spans="1:3" x14ac:dyDescent="0.25">
      <c r="A33" s="15" t="s">
        <v>13</v>
      </c>
      <c r="B33" s="6"/>
      <c r="C33" s="14">
        <f>C31-C32</f>
        <v>4.638659451839783</v>
      </c>
    </row>
    <row r="34" spans="1:3" ht="15.75" thickBot="1" x14ac:dyDescent="0.3">
      <c r="A34" s="16" t="s">
        <v>14</v>
      </c>
      <c r="B34" s="9"/>
      <c r="C34" s="17">
        <f>C31+C32</f>
        <v>16.518489729213783</v>
      </c>
    </row>
  </sheetData>
  <mergeCells count="1">
    <mergeCell ref="A3:C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51A77-DA0D-4283-8932-50E152E99404}">
  <dimension ref="A1"/>
  <sheetViews>
    <sheetView workbookViewId="0">
      <selection activeCell="A2" sqref="A2"/>
    </sheetView>
  </sheetViews>
  <sheetFormatPr defaultRowHeight="15" x14ac:dyDescent="0.25"/>
  <sheetData>
    <row r="1" spans="1:1" x14ac:dyDescent="0.25">
      <c r="A1" s="23" t="s">
        <v>15</v>
      </c>
    </row>
  </sheetData>
  <hyperlinks>
    <hyperlink ref="A1" r:id="rId1" xr:uid="{C5D51826-A31D-468A-9F24-61ACC87D58C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Butter and Life Satisfaction</vt:lpstr>
      <vt:lpstr>Solution</vt:lpstr>
      <vt:lpstr>YouTube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Jim</cp:lastModifiedBy>
  <dcterms:created xsi:type="dcterms:W3CDTF">2018-10-05T14:11:40Z</dcterms:created>
  <dcterms:modified xsi:type="dcterms:W3CDTF">2019-05-14T15:48:56Z</dcterms:modified>
</cp:coreProperties>
</file>