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4B10CA50-13B6-4154-95E3-890F424B9F9C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I26" i="2" s="1"/>
  <c r="D26" i="2"/>
  <c r="H25" i="2"/>
  <c r="G25" i="2"/>
  <c r="F25" i="2"/>
  <c r="E25" i="2"/>
  <c r="I25" i="2" s="1"/>
  <c r="D25" i="2"/>
  <c r="H24" i="2"/>
  <c r="G24" i="2"/>
  <c r="F24" i="2"/>
  <c r="E24" i="2"/>
  <c r="I24" i="2" s="1"/>
  <c r="D24" i="2"/>
  <c r="H23" i="2"/>
  <c r="G23" i="2"/>
  <c r="F23" i="2"/>
  <c r="E23" i="2"/>
  <c r="D23" i="2"/>
  <c r="I23" i="2" s="1"/>
  <c r="H22" i="2"/>
  <c r="G22" i="2"/>
  <c r="F22" i="2"/>
  <c r="E22" i="2"/>
  <c r="I22" i="2" s="1"/>
  <c r="D22" i="2"/>
  <c r="H21" i="2"/>
  <c r="G21" i="2"/>
  <c r="F21" i="2"/>
  <c r="E21" i="2"/>
  <c r="I21" i="2" s="1"/>
  <c r="D21" i="2"/>
  <c r="H20" i="2"/>
  <c r="G20" i="2"/>
  <c r="F20" i="2"/>
  <c r="E20" i="2"/>
  <c r="I20" i="2" s="1"/>
  <c r="D20" i="2"/>
  <c r="H19" i="2"/>
  <c r="G19" i="2"/>
  <c r="F19" i="2"/>
  <c r="E19" i="2"/>
  <c r="D19" i="2"/>
  <c r="I19" i="2" s="1"/>
  <c r="H18" i="2"/>
  <c r="G18" i="2"/>
  <c r="F18" i="2"/>
  <c r="E18" i="2"/>
  <c r="I18" i="2" s="1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I15" i="2" s="1"/>
  <c r="I14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I11" i="2" s="1"/>
  <c r="H10" i="2"/>
  <c r="G10" i="2"/>
  <c r="F10" i="2"/>
  <c r="E10" i="2"/>
  <c r="I10" i="2" s="1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I6" i="2"/>
  <c r="H6" i="2"/>
  <c r="G6" i="2"/>
  <c r="F6" i="2"/>
  <c r="E6" i="2"/>
  <c r="D6" i="2"/>
  <c r="H5" i="2"/>
  <c r="G5" i="2"/>
  <c r="F5" i="2"/>
  <c r="E5" i="2"/>
  <c r="D5" i="2"/>
  <c r="H4" i="2"/>
  <c r="G4" i="2"/>
  <c r="F4" i="2"/>
  <c r="E4" i="2"/>
  <c r="I4" i="2" s="1"/>
  <c r="D4" i="2"/>
  <c r="H3" i="2"/>
  <c r="G3" i="2"/>
  <c r="F3" i="2"/>
  <c r="E3" i="2"/>
  <c r="D3" i="2"/>
  <c r="I3" i="2" s="1"/>
  <c r="I7" i="2" l="1"/>
  <c r="I13" i="2"/>
  <c r="I16" i="2"/>
  <c r="I9" i="2"/>
  <c r="I12" i="2"/>
  <c r="I17" i="2"/>
  <c r="I5" i="2"/>
  <c r="I8" i="2"/>
</calcChain>
</file>

<file path=xl/sharedStrings.xml><?xml version="1.0" encoding="utf-8"?>
<sst xmlns="http://schemas.openxmlformats.org/spreadsheetml/2006/main" count="117" uniqueCount="41">
  <si>
    <t>Cattle Tracking</t>
  </si>
  <si>
    <t>Tag ID</t>
  </si>
  <si>
    <t>Color</t>
  </si>
  <si>
    <t>Brown</t>
  </si>
  <si>
    <t>Black</t>
  </si>
  <si>
    <t>Spotted Black</t>
  </si>
  <si>
    <t>Spotted Brown</t>
  </si>
  <si>
    <t>Tan</t>
  </si>
  <si>
    <t>White</t>
  </si>
  <si>
    <t>Weight</t>
  </si>
  <si>
    <t>Year Born</t>
  </si>
  <si>
    <t>Temperment</t>
  </si>
  <si>
    <t>New Tag</t>
  </si>
  <si>
    <t>Ranch</t>
  </si>
  <si>
    <t>ATX-2016:ANXIOUS</t>
  </si>
  <si>
    <t>ATX-2017:FEARFUL</t>
  </si>
  <si>
    <t>ATX-2017:HAPPY</t>
  </si>
  <si>
    <t>ATX-2020:SAD</t>
  </si>
  <si>
    <t>ATX-2021:HAPPY</t>
  </si>
  <si>
    <t>ATX-2022:ANGRY</t>
  </si>
  <si>
    <t>ATX-2022:JOLLY</t>
  </si>
  <si>
    <t>ATX-2022:MELANCHOLLY</t>
  </si>
  <si>
    <t>ATX-2025:CRAZED</t>
  </si>
  <si>
    <t>BBU-2015:ANGRY</t>
  </si>
  <si>
    <t>BBU-2017:JOLLY</t>
  </si>
  <si>
    <t>BBU-2021:CRAZED</t>
  </si>
  <si>
    <t>BBU-2022:MELANCHOLLY</t>
  </si>
  <si>
    <t>BBU-2024:ANXIOUS</t>
  </si>
  <si>
    <t>BBU-2024:FEARFUL</t>
  </si>
  <si>
    <t>XVU-2016:ANGRY</t>
  </si>
  <si>
    <t>XVU-2016:FEARFUL</t>
  </si>
  <si>
    <t>XVU-2016:SAD</t>
  </si>
  <si>
    <t>XVU-2017:SAD</t>
  </si>
  <si>
    <t>XVU-2018:JOLLY</t>
  </si>
  <si>
    <t>XVU-2020:HAPPY</t>
  </si>
  <si>
    <t>XVU-2021:MELANCHOLLY</t>
  </si>
  <si>
    <t>XVU-2023:ANXIOUS</t>
  </si>
  <si>
    <t>XVU-2025:CRAZED</t>
  </si>
  <si>
    <t>Tag Length</t>
  </si>
  <si>
    <t>":" Position</t>
  </si>
  <si>
    <t>https://www.youtube.com/watch?v=qS2iulIK-MA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</si>
</sst>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2" borderId="1" xfId="0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1</xdr:row>
      <xdr:rowOff>0</xdr:rowOff>
    </xdr:from>
    <xdr:to>
      <xdr:col>15</xdr:col>
      <xdr:colOff>152400</xdr:colOff>
      <xdr:row>25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64B734-5336-41ED-AE53-BA7992736193}"/>
            </a:ext>
          </a:extLst>
        </xdr:cNvPr>
        <xdr:cNvSpPr txBox="1"/>
      </xdr:nvSpPr>
      <xdr:spPr>
        <a:xfrm>
          <a:off x="7181849" y="238125"/>
          <a:ext cx="3609976" cy="491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TagID is composed of several parts.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 - Ranch ID - Three letter abbreviation of the ranch where the cattle was purchased from.</a:t>
          </a:r>
        </a:p>
        <a:p>
          <a:r>
            <a:rPr lang="en-US" sz="1100" baseline="0"/>
            <a:t>- Year of birth - Four numbers indicating the birth year.</a:t>
          </a:r>
        </a:p>
        <a:p>
          <a:r>
            <a:rPr lang="en-US" sz="1100" baseline="0"/>
            <a:t>- Temperment - The remainder of the ID describing the animal's general temperment.</a:t>
          </a:r>
        </a:p>
        <a:p>
          <a:endParaRPr lang="en-US" sz="1100" baseline="0"/>
        </a:p>
        <a:p>
          <a:r>
            <a:rPr lang="en-US" sz="1100" baseline="0"/>
            <a:t>Instructions:</a:t>
          </a:r>
        </a:p>
        <a:p>
          <a:r>
            <a:rPr lang="en-US" sz="1100" baseline="0"/>
            <a:t>- In column D, use the LEFT function to extract the ranch from the Tag ID.</a:t>
          </a:r>
        </a:p>
        <a:p>
          <a:r>
            <a:rPr lang="en-US" sz="1100" baseline="0"/>
            <a:t>- In column E, use the MID function to extract the year born from the Tag ID.</a:t>
          </a:r>
        </a:p>
        <a:p>
          <a:r>
            <a:rPr lang="en-US" sz="1100" baseline="0"/>
            <a:t>- In column F, use the LEN function to calculate the number of characters in the tag.</a:t>
          </a:r>
        </a:p>
        <a:p>
          <a:r>
            <a:rPr lang="en-US" sz="1100" baseline="0"/>
            <a:t>- In column G, use the SEARCH function to find the index of the ":" character in the TagID.</a:t>
          </a:r>
        </a:p>
        <a:p>
          <a:r>
            <a:rPr lang="en-US" sz="1100" baseline="0"/>
            <a:t>- In column H, use the RIGHT function to extract the temperment from the Tag ID. (Note: to determine the number of characters you want, subtract the position of the ":" character using the search function from the length of the tag.</a:t>
          </a:r>
        </a:p>
        <a:p>
          <a:r>
            <a:rPr lang="en-US" sz="1100" baseline="0"/>
            <a:t>- In column I, use the CONCAT function create a New Tag composed of the Year born, weight, and ranch. Separate the three components by the forward slash character ("/"). For example, a new tag might be 2020/764/BBU. Then, add a space before and after the slashes to make the new tag more readable.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228599</xdr:colOff>
      <xdr:row>1</xdr:row>
      <xdr:rowOff>0</xdr:rowOff>
    </xdr:from>
    <xdr:to>
      <xdr:col>16</xdr:col>
      <xdr:colOff>180975</xdr:colOff>
      <xdr:row>26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81BDCA-9076-4791-9E39-575BA821D560}"/>
            </a:ext>
          </a:extLst>
        </xdr:cNvPr>
        <xdr:cNvSpPr txBox="1"/>
      </xdr:nvSpPr>
      <xdr:spPr>
        <a:xfrm>
          <a:off x="7820024" y="238125"/>
          <a:ext cx="3609976" cy="500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TagID is composed of several parts.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 - Ranch ID - Three letter abbreviation of the ranch where the cattle was purchased from.</a:t>
          </a:r>
        </a:p>
        <a:p>
          <a:r>
            <a:rPr lang="en-US" sz="1100" baseline="0"/>
            <a:t>- Year of birth - Four numbers indicating the birth year.</a:t>
          </a:r>
        </a:p>
        <a:p>
          <a:r>
            <a:rPr lang="en-US" sz="1100" baseline="0"/>
            <a:t>- Temperment - The remainder of the ID describing the animal's general temperment.</a:t>
          </a:r>
        </a:p>
        <a:p>
          <a:endParaRPr lang="en-US" sz="1100" baseline="0"/>
        </a:p>
        <a:p>
          <a:r>
            <a:rPr lang="en-US" sz="1100" baseline="0"/>
            <a:t>Instructions:</a:t>
          </a:r>
        </a:p>
        <a:p>
          <a:r>
            <a:rPr lang="en-US" sz="1100" baseline="0"/>
            <a:t>- In column D, use the LEFT function to extract the ranch from the Tag ID.</a:t>
          </a:r>
        </a:p>
        <a:p>
          <a:r>
            <a:rPr lang="en-US" sz="1100" baseline="0"/>
            <a:t>- In column E, use the MID function to extract the year born from the Tag ID.</a:t>
          </a:r>
        </a:p>
        <a:p>
          <a:r>
            <a:rPr lang="en-US" sz="1100" baseline="0"/>
            <a:t>- In column F, use the LEN function to calculate the number of characters in the tag.</a:t>
          </a:r>
        </a:p>
        <a:p>
          <a:r>
            <a:rPr lang="en-US" sz="1100" baseline="0"/>
            <a:t>- In column G, use the SEARCH function to find the index of the ":" character in the TagID.</a:t>
          </a:r>
        </a:p>
        <a:p>
          <a:r>
            <a:rPr lang="en-US" sz="1100" baseline="0"/>
            <a:t>- In column H, use the RIGHT function to extract the temperment from the Tag ID. (Note: to determine the number of characters you want, subtract the position of the ":" character using the search function from the length of the tag.</a:t>
          </a:r>
        </a:p>
        <a:p>
          <a:r>
            <a:rPr lang="en-US" sz="1100" baseline="0"/>
            <a:t>- In column I, use the CONCAT function create a New Tag composed of the Year born, weight, and ranch. Separate the three components by the forward slash character ("/"). For example, a new tag might be 2020/764/BBU. Then, add a space before and after the slashes to make the new tag more readable.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qS2iulIK-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/>
  </sheetViews>
  <sheetFormatPr defaultRowHeight="15" x14ac:dyDescent="0.25"/>
  <cols>
    <col min="1" max="1" width="23.42578125" bestFit="1" customWidth="1"/>
    <col min="2" max="2" width="14.28515625" bestFit="1" customWidth="1"/>
    <col min="3" max="3" width="7.5703125" bestFit="1" customWidth="1"/>
    <col min="4" max="4" width="6.28515625" bestFit="1" customWidth="1"/>
    <col min="5" max="5" width="7.42578125" customWidth="1"/>
    <col min="6" max="6" width="7.140625" customWidth="1"/>
    <col min="7" max="7" width="8.28515625" customWidth="1"/>
    <col min="8" max="8" width="14" bestFit="1" customWidth="1"/>
    <col min="9" max="9" width="16.28515625" bestFit="1" customWidth="1"/>
  </cols>
  <sheetData>
    <row r="1" spans="1:9" ht="18.75" x14ac:dyDescent="0.3">
      <c r="A1" s="1" t="s">
        <v>0</v>
      </c>
    </row>
    <row r="2" spans="1:9" ht="30" x14ac:dyDescent="0.25">
      <c r="A2" s="3" t="s">
        <v>1</v>
      </c>
      <c r="B2" s="3" t="s">
        <v>2</v>
      </c>
      <c r="C2" s="3" t="s">
        <v>9</v>
      </c>
      <c r="D2" s="3" t="s">
        <v>13</v>
      </c>
      <c r="E2" s="3" t="s">
        <v>10</v>
      </c>
      <c r="F2" s="4" t="s">
        <v>38</v>
      </c>
      <c r="G2" s="5" t="s">
        <v>39</v>
      </c>
      <c r="H2" s="3" t="s">
        <v>11</v>
      </c>
      <c r="I2" s="3" t="s">
        <v>12</v>
      </c>
    </row>
    <row r="3" spans="1:9" x14ac:dyDescent="0.25">
      <c r="A3" t="s">
        <v>14</v>
      </c>
      <c r="B3" t="s">
        <v>6</v>
      </c>
      <c r="C3">
        <v>739</v>
      </c>
      <c r="D3" s="2"/>
      <c r="E3" s="2"/>
      <c r="F3" s="2"/>
      <c r="G3" s="2"/>
      <c r="H3" s="2"/>
      <c r="I3" s="2"/>
    </row>
    <row r="4" spans="1:9" x14ac:dyDescent="0.25">
      <c r="A4" t="s">
        <v>15</v>
      </c>
      <c r="B4" t="s">
        <v>5</v>
      </c>
      <c r="C4">
        <v>1128</v>
      </c>
      <c r="D4" s="2"/>
      <c r="E4" s="2"/>
      <c r="F4" s="2"/>
      <c r="G4" s="2"/>
      <c r="H4" s="2"/>
      <c r="I4" s="2"/>
    </row>
    <row r="5" spans="1:9" x14ac:dyDescent="0.25">
      <c r="A5" t="s">
        <v>16</v>
      </c>
      <c r="B5" t="s">
        <v>8</v>
      </c>
      <c r="C5">
        <v>1955</v>
      </c>
      <c r="D5" s="2"/>
      <c r="E5" s="2"/>
      <c r="F5" s="2"/>
      <c r="G5" s="2"/>
      <c r="H5" s="2"/>
      <c r="I5" s="2"/>
    </row>
    <row r="6" spans="1:9" x14ac:dyDescent="0.25">
      <c r="A6" t="s">
        <v>17</v>
      </c>
      <c r="B6" t="s">
        <v>7</v>
      </c>
      <c r="C6">
        <v>2213</v>
      </c>
      <c r="D6" s="2"/>
      <c r="E6" s="2"/>
      <c r="F6" s="2"/>
      <c r="G6" s="2"/>
      <c r="H6" s="2"/>
      <c r="I6" s="2"/>
    </row>
    <row r="7" spans="1:9" x14ac:dyDescent="0.25">
      <c r="A7" t="s">
        <v>18</v>
      </c>
      <c r="B7" t="s">
        <v>6</v>
      </c>
      <c r="C7">
        <v>1306</v>
      </c>
      <c r="D7" s="2"/>
      <c r="E7" s="2"/>
      <c r="F7" s="2"/>
      <c r="G7" s="2"/>
      <c r="H7" s="2"/>
      <c r="I7" s="2"/>
    </row>
    <row r="8" spans="1:9" x14ac:dyDescent="0.25">
      <c r="A8" t="s">
        <v>19</v>
      </c>
      <c r="B8" t="s">
        <v>4</v>
      </c>
      <c r="C8">
        <v>1679</v>
      </c>
      <c r="D8" s="2"/>
      <c r="E8" s="2"/>
      <c r="F8" s="2"/>
      <c r="G8" s="2"/>
      <c r="H8" s="2"/>
      <c r="I8" s="2"/>
    </row>
    <row r="9" spans="1:9" x14ac:dyDescent="0.25">
      <c r="A9" t="s">
        <v>20</v>
      </c>
      <c r="B9" t="s">
        <v>8</v>
      </c>
      <c r="C9">
        <v>1126</v>
      </c>
      <c r="D9" s="2"/>
      <c r="E9" s="2"/>
      <c r="F9" s="2"/>
      <c r="G9" s="2"/>
      <c r="H9" s="2"/>
      <c r="I9" s="2"/>
    </row>
    <row r="10" spans="1:9" x14ac:dyDescent="0.25">
      <c r="A10" t="s">
        <v>21</v>
      </c>
      <c r="B10" t="s">
        <v>3</v>
      </c>
      <c r="C10">
        <v>1594</v>
      </c>
      <c r="D10" s="2"/>
      <c r="E10" s="2"/>
      <c r="F10" s="2"/>
      <c r="G10" s="2"/>
      <c r="H10" s="2"/>
      <c r="I10" s="2"/>
    </row>
    <row r="11" spans="1:9" x14ac:dyDescent="0.25">
      <c r="A11" t="s">
        <v>22</v>
      </c>
      <c r="B11" t="s">
        <v>7</v>
      </c>
      <c r="C11">
        <v>1360</v>
      </c>
      <c r="D11" s="2"/>
      <c r="E11" s="2"/>
      <c r="F11" s="2"/>
      <c r="G11" s="2"/>
      <c r="H11" s="2"/>
      <c r="I11" s="2"/>
    </row>
    <row r="12" spans="1:9" x14ac:dyDescent="0.25">
      <c r="A12" t="s">
        <v>23</v>
      </c>
      <c r="B12" t="s">
        <v>6</v>
      </c>
      <c r="C12">
        <v>2334</v>
      </c>
      <c r="D12" s="2"/>
      <c r="E12" s="2"/>
      <c r="F12" s="2"/>
      <c r="G12" s="2"/>
      <c r="H12" s="2"/>
      <c r="I12" s="2"/>
    </row>
    <row r="13" spans="1:9" x14ac:dyDescent="0.25">
      <c r="A13" t="s">
        <v>24</v>
      </c>
      <c r="B13" t="s">
        <v>4</v>
      </c>
      <c r="C13">
        <v>1002</v>
      </c>
      <c r="D13" s="2"/>
      <c r="E13" s="2"/>
      <c r="F13" s="2"/>
      <c r="G13" s="2"/>
      <c r="H13" s="2"/>
      <c r="I13" s="2"/>
    </row>
    <row r="14" spans="1:9" x14ac:dyDescent="0.25">
      <c r="A14" t="s">
        <v>25</v>
      </c>
      <c r="B14" t="s">
        <v>3</v>
      </c>
      <c r="C14">
        <v>2460</v>
      </c>
      <c r="D14" s="2"/>
      <c r="E14" s="2"/>
      <c r="F14" s="2"/>
      <c r="G14" s="2"/>
      <c r="H14" s="2"/>
      <c r="I14" s="2"/>
    </row>
    <row r="15" spans="1:9" x14ac:dyDescent="0.25">
      <c r="A15" t="s">
        <v>26</v>
      </c>
      <c r="B15" t="s">
        <v>5</v>
      </c>
      <c r="C15">
        <v>2380</v>
      </c>
      <c r="D15" s="2"/>
      <c r="E15" s="2"/>
      <c r="F15" s="2"/>
      <c r="G15" s="2"/>
      <c r="H15" s="2"/>
      <c r="I15" s="2"/>
    </row>
    <row r="16" spans="1:9" x14ac:dyDescent="0.25">
      <c r="A16" t="s">
        <v>27</v>
      </c>
      <c r="B16" t="s">
        <v>8</v>
      </c>
      <c r="C16">
        <v>1085</v>
      </c>
      <c r="D16" s="2"/>
      <c r="E16" s="2"/>
      <c r="F16" s="2"/>
      <c r="G16" s="2"/>
      <c r="H16" s="2"/>
      <c r="I16" s="2"/>
    </row>
    <row r="17" spans="1:9" x14ac:dyDescent="0.25">
      <c r="A17" t="s">
        <v>28</v>
      </c>
      <c r="B17" t="s">
        <v>7</v>
      </c>
      <c r="C17">
        <v>1764</v>
      </c>
      <c r="D17" s="2"/>
      <c r="E17" s="2"/>
      <c r="F17" s="2"/>
      <c r="G17" s="2"/>
      <c r="H17" s="2"/>
      <c r="I17" s="2"/>
    </row>
    <row r="18" spans="1:9" x14ac:dyDescent="0.25">
      <c r="A18" t="s">
        <v>29</v>
      </c>
      <c r="B18" t="s">
        <v>8</v>
      </c>
      <c r="C18">
        <v>1378</v>
      </c>
      <c r="D18" s="2"/>
      <c r="E18" s="2"/>
      <c r="F18" s="2"/>
      <c r="G18" s="2"/>
      <c r="H18" s="2"/>
      <c r="I18" s="2"/>
    </row>
    <row r="19" spans="1:9" x14ac:dyDescent="0.25">
      <c r="A19" t="s">
        <v>30</v>
      </c>
      <c r="B19" t="s">
        <v>3</v>
      </c>
      <c r="C19">
        <v>1728</v>
      </c>
      <c r="D19" s="2"/>
      <c r="E19" s="2"/>
      <c r="F19" s="2"/>
      <c r="G19" s="2"/>
      <c r="H19" s="2"/>
      <c r="I19" s="2"/>
    </row>
    <row r="20" spans="1:9" x14ac:dyDescent="0.25">
      <c r="A20" t="s">
        <v>31</v>
      </c>
      <c r="B20" t="s">
        <v>3</v>
      </c>
      <c r="C20">
        <v>889</v>
      </c>
      <c r="D20" s="2"/>
      <c r="E20" s="2"/>
      <c r="F20" s="2"/>
      <c r="G20" s="2"/>
      <c r="H20" s="2"/>
      <c r="I20" s="2"/>
    </row>
    <row r="21" spans="1:9" x14ac:dyDescent="0.25">
      <c r="A21" t="s">
        <v>32</v>
      </c>
      <c r="B21" t="s">
        <v>5</v>
      </c>
      <c r="C21">
        <v>1027</v>
      </c>
      <c r="D21" s="2"/>
      <c r="E21" s="2"/>
      <c r="F21" s="2"/>
      <c r="G21" s="2"/>
      <c r="H21" s="2"/>
      <c r="I21" s="2"/>
    </row>
    <row r="22" spans="1:9" x14ac:dyDescent="0.25">
      <c r="A22" t="s">
        <v>33</v>
      </c>
      <c r="B22" t="s">
        <v>6</v>
      </c>
      <c r="C22">
        <v>506</v>
      </c>
      <c r="D22" s="2"/>
      <c r="E22" s="2"/>
      <c r="F22" s="2"/>
      <c r="G22" s="2"/>
      <c r="H22" s="2"/>
      <c r="I22" s="2"/>
    </row>
    <row r="23" spans="1:9" x14ac:dyDescent="0.25">
      <c r="A23" t="s">
        <v>34</v>
      </c>
      <c r="B23" t="s">
        <v>4</v>
      </c>
      <c r="C23">
        <v>2401</v>
      </c>
      <c r="D23" s="2"/>
      <c r="E23" s="2"/>
      <c r="F23" s="2"/>
      <c r="G23" s="2"/>
      <c r="H23" s="2"/>
      <c r="I23" s="2"/>
    </row>
    <row r="24" spans="1:9" x14ac:dyDescent="0.25">
      <c r="A24" t="s">
        <v>35</v>
      </c>
      <c r="B24" t="s">
        <v>7</v>
      </c>
      <c r="C24">
        <v>2434</v>
      </c>
      <c r="D24" s="2"/>
      <c r="E24" s="2"/>
      <c r="F24" s="2"/>
      <c r="G24" s="2"/>
      <c r="H24" s="2"/>
      <c r="I24" s="2"/>
    </row>
    <row r="25" spans="1:9" x14ac:dyDescent="0.25">
      <c r="A25" t="s">
        <v>36</v>
      </c>
      <c r="B25" t="s">
        <v>4</v>
      </c>
      <c r="C25">
        <v>1023</v>
      </c>
      <c r="D25" s="2"/>
      <c r="E25" s="2"/>
      <c r="F25" s="2"/>
      <c r="G25" s="2"/>
      <c r="H25" s="2"/>
      <c r="I25" s="2"/>
    </row>
    <row r="26" spans="1:9" x14ac:dyDescent="0.25">
      <c r="A26" t="s">
        <v>37</v>
      </c>
      <c r="B26" t="s">
        <v>5</v>
      </c>
      <c r="C26">
        <v>1213</v>
      </c>
      <c r="D26" s="2"/>
      <c r="E26" s="2"/>
      <c r="F26" s="2"/>
      <c r="G26" s="2"/>
      <c r="H26" s="2"/>
      <c r="I26" s="2"/>
    </row>
  </sheetData>
  <sortState xmlns:xlrd2="http://schemas.microsoft.com/office/spreadsheetml/2017/richdata2" ref="A3:C26">
    <sortCondition ref="A2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D489-7703-4932-A121-DE064D7A3281}">
  <dimension ref="A1:I26"/>
  <sheetViews>
    <sheetView workbookViewId="0"/>
  </sheetViews>
  <sheetFormatPr defaultRowHeight="15" x14ac:dyDescent="0.25"/>
  <cols>
    <col min="1" max="1" width="23.42578125" bestFit="1" customWidth="1"/>
    <col min="2" max="2" width="14.28515625" bestFit="1" customWidth="1"/>
    <col min="3" max="3" width="7.5703125" bestFit="1" customWidth="1"/>
    <col min="4" max="4" width="6.28515625" bestFit="1" customWidth="1"/>
    <col min="5" max="5" width="7.42578125" customWidth="1"/>
    <col min="6" max="6" width="7.140625" customWidth="1"/>
    <col min="7" max="7" width="8.28515625" customWidth="1"/>
    <col min="8" max="8" width="14" bestFit="1" customWidth="1"/>
    <col min="9" max="9" width="16.28515625" bestFit="1" customWidth="1"/>
  </cols>
  <sheetData>
    <row r="1" spans="1:9" ht="18.75" x14ac:dyDescent="0.3">
      <c r="A1" s="1" t="s">
        <v>0</v>
      </c>
    </row>
    <row r="2" spans="1:9" ht="30" x14ac:dyDescent="0.25">
      <c r="A2" s="3" t="s">
        <v>1</v>
      </c>
      <c r="B2" s="3" t="s">
        <v>2</v>
      </c>
      <c r="C2" s="3" t="s">
        <v>9</v>
      </c>
      <c r="D2" s="3" t="s">
        <v>13</v>
      </c>
      <c r="E2" s="3" t="s">
        <v>10</v>
      </c>
      <c r="F2" s="4" t="s">
        <v>38</v>
      </c>
      <c r="G2" s="5" t="s">
        <v>39</v>
      </c>
      <c r="H2" s="3" t="s">
        <v>11</v>
      </c>
      <c r="I2" s="3" t="s">
        <v>12</v>
      </c>
    </row>
    <row r="3" spans="1:9" x14ac:dyDescent="0.25">
      <c r="A3" t="s">
        <v>14</v>
      </c>
      <c r="B3" t="s">
        <v>6</v>
      </c>
      <c r="C3">
        <v>739</v>
      </c>
      <c r="D3" s="2" t="str">
        <f>LEFT(A3,3)</f>
        <v>ATX</v>
      </c>
      <c r="E3" s="2" t="str">
        <f>MID(A3,5,4)</f>
        <v>2016</v>
      </c>
      <c r="F3" s="2">
        <f>LEN(A3)</f>
        <v>16</v>
      </c>
      <c r="G3" s="2">
        <f>SEARCH(":",A3)</f>
        <v>9</v>
      </c>
      <c r="H3" s="2" t="str">
        <f>RIGHT(A3,LEN(A3)-SEARCH(":",A3))</f>
        <v>ANXIOUS</v>
      </c>
      <c r="I3" s="2" t="str">
        <f>_xlfn.CONCAT(E3," / ",C3," / ",D3)</f>
        <v>2016 / 739 / ATX</v>
      </c>
    </row>
    <row r="4" spans="1:9" x14ac:dyDescent="0.25">
      <c r="A4" t="s">
        <v>15</v>
      </c>
      <c r="B4" t="s">
        <v>5</v>
      </c>
      <c r="C4">
        <v>1128</v>
      </c>
      <c r="D4" s="2" t="str">
        <f t="shared" ref="D4:D26" si="0">LEFT(A4,3)</f>
        <v>ATX</v>
      </c>
      <c r="E4" s="2" t="str">
        <f t="shared" ref="E4:E26" si="1">MID(A4,5,4)</f>
        <v>2017</v>
      </c>
      <c r="F4" s="2">
        <f t="shared" ref="F4:F26" si="2">LEN(A4)</f>
        <v>16</v>
      </c>
      <c r="G4" s="2">
        <f t="shared" ref="G4:G26" si="3">SEARCH(":",A4)</f>
        <v>9</v>
      </c>
      <c r="H4" s="2" t="str">
        <f>RIGHT(A4,LEN(A4)-SEARCH(":",A4))</f>
        <v>FEARFUL</v>
      </c>
      <c r="I4" s="2" t="str">
        <f t="shared" ref="I4:I26" si="4">_xlfn.CONCAT(E4," / ",C4," / ",D4)</f>
        <v>2017 / 1128 / ATX</v>
      </c>
    </row>
    <row r="5" spans="1:9" x14ac:dyDescent="0.25">
      <c r="A5" t="s">
        <v>16</v>
      </c>
      <c r="B5" t="s">
        <v>8</v>
      </c>
      <c r="C5">
        <v>1955</v>
      </c>
      <c r="D5" s="2" t="str">
        <f t="shared" si="0"/>
        <v>ATX</v>
      </c>
      <c r="E5" s="2" t="str">
        <f t="shared" si="1"/>
        <v>2017</v>
      </c>
      <c r="F5" s="2">
        <f t="shared" si="2"/>
        <v>14</v>
      </c>
      <c r="G5" s="2">
        <f t="shared" si="3"/>
        <v>9</v>
      </c>
      <c r="H5" s="2" t="str">
        <f t="shared" ref="H5:H26" si="5">RIGHT(A5,LEN(A5)-SEARCH(":",A5))</f>
        <v>HAPPY</v>
      </c>
      <c r="I5" s="2" t="str">
        <f t="shared" si="4"/>
        <v>2017 / 1955 / ATX</v>
      </c>
    </row>
    <row r="6" spans="1:9" x14ac:dyDescent="0.25">
      <c r="A6" t="s">
        <v>17</v>
      </c>
      <c r="B6" t="s">
        <v>7</v>
      </c>
      <c r="C6">
        <v>2213</v>
      </c>
      <c r="D6" s="2" t="str">
        <f t="shared" si="0"/>
        <v>ATX</v>
      </c>
      <c r="E6" s="2" t="str">
        <f t="shared" si="1"/>
        <v>2020</v>
      </c>
      <c r="F6" s="2">
        <f t="shared" si="2"/>
        <v>12</v>
      </c>
      <c r="G6" s="2">
        <f t="shared" si="3"/>
        <v>9</v>
      </c>
      <c r="H6" s="2" t="str">
        <f t="shared" si="5"/>
        <v>SAD</v>
      </c>
      <c r="I6" s="2" t="str">
        <f t="shared" si="4"/>
        <v>2020 / 2213 / ATX</v>
      </c>
    </row>
    <row r="7" spans="1:9" x14ac:dyDescent="0.25">
      <c r="A7" t="s">
        <v>18</v>
      </c>
      <c r="B7" t="s">
        <v>6</v>
      </c>
      <c r="C7">
        <v>1306</v>
      </c>
      <c r="D7" s="2" t="str">
        <f t="shared" si="0"/>
        <v>ATX</v>
      </c>
      <c r="E7" s="2" t="str">
        <f t="shared" si="1"/>
        <v>2021</v>
      </c>
      <c r="F7" s="2">
        <f t="shared" si="2"/>
        <v>14</v>
      </c>
      <c r="G7" s="2">
        <f t="shared" si="3"/>
        <v>9</v>
      </c>
      <c r="H7" s="2" t="str">
        <f t="shared" si="5"/>
        <v>HAPPY</v>
      </c>
      <c r="I7" s="2" t="str">
        <f t="shared" si="4"/>
        <v>2021 / 1306 / ATX</v>
      </c>
    </row>
    <row r="8" spans="1:9" x14ac:dyDescent="0.25">
      <c r="A8" t="s">
        <v>19</v>
      </c>
      <c r="B8" t="s">
        <v>4</v>
      </c>
      <c r="C8">
        <v>1679</v>
      </c>
      <c r="D8" s="2" t="str">
        <f t="shared" si="0"/>
        <v>ATX</v>
      </c>
      <c r="E8" s="2" t="str">
        <f t="shared" si="1"/>
        <v>2022</v>
      </c>
      <c r="F8" s="2">
        <f t="shared" si="2"/>
        <v>14</v>
      </c>
      <c r="G8" s="2">
        <f t="shared" si="3"/>
        <v>9</v>
      </c>
      <c r="H8" s="2" t="str">
        <f t="shared" si="5"/>
        <v>ANGRY</v>
      </c>
      <c r="I8" s="2" t="str">
        <f t="shared" si="4"/>
        <v>2022 / 1679 / ATX</v>
      </c>
    </row>
    <row r="9" spans="1:9" x14ac:dyDescent="0.25">
      <c r="A9" t="s">
        <v>20</v>
      </c>
      <c r="B9" t="s">
        <v>8</v>
      </c>
      <c r="C9">
        <v>1126</v>
      </c>
      <c r="D9" s="2" t="str">
        <f t="shared" si="0"/>
        <v>ATX</v>
      </c>
      <c r="E9" s="2" t="str">
        <f t="shared" si="1"/>
        <v>2022</v>
      </c>
      <c r="F9" s="2">
        <f t="shared" si="2"/>
        <v>14</v>
      </c>
      <c r="G9" s="2">
        <f t="shared" si="3"/>
        <v>9</v>
      </c>
      <c r="H9" s="2" t="str">
        <f t="shared" si="5"/>
        <v>JOLLY</v>
      </c>
      <c r="I9" s="2" t="str">
        <f t="shared" si="4"/>
        <v>2022 / 1126 / ATX</v>
      </c>
    </row>
    <row r="10" spans="1:9" x14ac:dyDescent="0.25">
      <c r="A10" t="s">
        <v>21</v>
      </c>
      <c r="B10" t="s">
        <v>3</v>
      </c>
      <c r="C10">
        <v>1594</v>
      </c>
      <c r="D10" s="2" t="str">
        <f t="shared" si="0"/>
        <v>ATX</v>
      </c>
      <c r="E10" s="2" t="str">
        <f t="shared" si="1"/>
        <v>2022</v>
      </c>
      <c r="F10" s="2">
        <f t="shared" si="2"/>
        <v>20</v>
      </c>
      <c r="G10" s="2">
        <f t="shared" si="3"/>
        <v>9</v>
      </c>
      <c r="H10" s="2" t="str">
        <f t="shared" si="5"/>
        <v>MELANCHOLLY</v>
      </c>
      <c r="I10" s="2" t="str">
        <f t="shared" si="4"/>
        <v>2022 / 1594 / ATX</v>
      </c>
    </row>
    <row r="11" spans="1:9" x14ac:dyDescent="0.25">
      <c r="A11" t="s">
        <v>22</v>
      </c>
      <c r="B11" t="s">
        <v>7</v>
      </c>
      <c r="C11">
        <v>1360</v>
      </c>
      <c r="D11" s="2" t="str">
        <f t="shared" si="0"/>
        <v>ATX</v>
      </c>
      <c r="E11" s="2" t="str">
        <f t="shared" si="1"/>
        <v>2025</v>
      </c>
      <c r="F11" s="2">
        <f t="shared" si="2"/>
        <v>15</v>
      </c>
      <c r="G11" s="2">
        <f t="shared" si="3"/>
        <v>9</v>
      </c>
      <c r="H11" s="2" t="str">
        <f t="shared" si="5"/>
        <v>CRAZED</v>
      </c>
      <c r="I11" s="2" t="str">
        <f t="shared" si="4"/>
        <v>2025 / 1360 / ATX</v>
      </c>
    </row>
    <row r="12" spans="1:9" x14ac:dyDescent="0.25">
      <c r="A12" t="s">
        <v>23</v>
      </c>
      <c r="B12" t="s">
        <v>6</v>
      </c>
      <c r="C12">
        <v>2334</v>
      </c>
      <c r="D12" s="2" t="str">
        <f t="shared" si="0"/>
        <v>BBU</v>
      </c>
      <c r="E12" s="2" t="str">
        <f t="shared" si="1"/>
        <v>2015</v>
      </c>
      <c r="F12" s="2">
        <f t="shared" si="2"/>
        <v>14</v>
      </c>
      <c r="G12" s="2">
        <f t="shared" si="3"/>
        <v>9</v>
      </c>
      <c r="H12" s="2" t="str">
        <f t="shared" si="5"/>
        <v>ANGRY</v>
      </c>
      <c r="I12" s="2" t="str">
        <f t="shared" si="4"/>
        <v>2015 / 2334 / BBU</v>
      </c>
    </row>
    <row r="13" spans="1:9" x14ac:dyDescent="0.25">
      <c r="A13" t="s">
        <v>24</v>
      </c>
      <c r="B13" t="s">
        <v>4</v>
      </c>
      <c r="C13">
        <v>1002</v>
      </c>
      <c r="D13" s="2" t="str">
        <f t="shared" si="0"/>
        <v>BBU</v>
      </c>
      <c r="E13" s="2" t="str">
        <f t="shared" si="1"/>
        <v>2017</v>
      </c>
      <c r="F13" s="2">
        <f t="shared" si="2"/>
        <v>14</v>
      </c>
      <c r="G13" s="2">
        <f t="shared" si="3"/>
        <v>9</v>
      </c>
      <c r="H13" s="2" t="str">
        <f t="shared" si="5"/>
        <v>JOLLY</v>
      </c>
      <c r="I13" s="2" t="str">
        <f t="shared" si="4"/>
        <v>2017 / 1002 / BBU</v>
      </c>
    </row>
    <row r="14" spans="1:9" x14ac:dyDescent="0.25">
      <c r="A14" t="s">
        <v>25</v>
      </c>
      <c r="B14" t="s">
        <v>3</v>
      </c>
      <c r="C14">
        <v>2460</v>
      </c>
      <c r="D14" s="2" t="str">
        <f t="shared" si="0"/>
        <v>BBU</v>
      </c>
      <c r="E14" s="2" t="str">
        <f t="shared" si="1"/>
        <v>2021</v>
      </c>
      <c r="F14" s="2">
        <f t="shared" si="2"/>
        <v>15</v>
      </c>
      <c r="G14" s="2">
        <f t="shared" si="3"/>
        <v>9</v>
      </c>
      <c r="H14" s="2" t="str">
        <f t="shared" si="5"/>
        <v>CRAZED</v>
      </c>
      <c r="I14" s="2" t="str">
        <f t="shared" si="4"/>
        <v>2021 / 2460 / BBU</v>
      </c>
    </row>
    <row r="15" spans="1:9" x14ac:dyDescent="0.25">
      <c r="A15" t="s">
        <v>26</v>
      </c>
      <c r="B15" t="s">
        <v>5</v>
      </c>
      <c r="C15">
        <v>2380</v>
      </c>
      <c r="D15" s="2" t="str">
        <f t="shared" si="0"/>
        <v>BBU</v>
      </c>
      <c r="E15" s="2" t="str">
        <f t="shared" si="1"/>
        <v>2022</v>
      </c>
      <c r="F15" s="2">
        <f t="shared" si="2"/>
        <v>20</v>
      </c>
      <c r="G15" s="2">
        <f t="shared" si="3"/>
        <v>9</v>
      </c>
      <c r="H15" s="2" t="str">
        <f t="shared" si="5"/>
        <v>MELANCHOLLY</v>
      </c>
      <c r="I15" s="2" t="str">
        <f t="shared" si="4"/>
        <v>2022 / 2380 / BBU</v>
      </c>
    </row>
    <row r="16" spans="1:9" x14ac:dyDescent="0.25">
      <c r="A16" t="s">
        <v>27</v>
      </c>
      <c r="B16" t="s">
        <v>8</v>
      </c>
      <c r="C16">
        <v>1085</v>
      </c>
      <c r="D16" s="2" t="str">
        <f t="shared" si="0"/>
        <v>BBU</v>
      </c>
      <c r="E16" s="2" t="str">
        <f t="shared" si="1"/>
        <v>2024</v>
      </c>
      <c r="F16" s="2">
        <f t="shared" si="2"/>
        <v>16</v>
      </c>
      <c r="G16" s="2">
        <f t="shared" si="3"/>
        <v>9</v>
      </c>
      <c r="H16" s="2" t="str">
        <f t="shared" si="5"/>
        <v>ANXIOUS</v>
      </c>
      <c r="I16" s="2" t="str">
        <f t="shared" si="4"/>
        <v>2024 / 1085 / BBU</v>
      </c>
    </row>
    <row r="17" spans="1:9" x14ac:dyDescent="0.25">
      <c r="A17" t="s">
        <v>28</v>
      </c>
      <c r="B17" t="s">
        <v>7</v>
      </c>
      <c r="C17">
        <v>1764</v>
      </c>
      <c r="D17" s="2" t="str">
        <f t="shared" si="0"/>
        <v>BBU</v>
      </c>
      <c r="E17" s="2" t="str">
        <f t="shared" si="1"/>
        <v>2024</v>
      </c>
      <c r="F17" s="2">
        <f t="shared" si="2"/>
        <v>16</v>
      </c>
      <c r="G17" s="2">
        <f t="shared" si="3"/>
        <v>9</v>
      </c>
      <c r="H17" s="2" t="str">
        <f t="shared" si="5"/>
        <v>FEARFUL</v>
      </c>
      <c r="I17" s="2" t="str">
        <f t="shared" si="4"/>
        <v>2024 / 1764 / BBU</v>
      </c>
    </row>
    <row r="18" spans="1:9" x14ac:dyDescent="0.25">
      <c r="A18" t="s">
        <v>29</v>
      </c>
      <c r="B18" t="s">
        <v>8</v>
      </c>
      <c r="C18">
        <v>1378</v>
      </c>
      <c r="D18" s="2" t="str">
        <f t="shared" si="0"/>
        <v>XVU</v>
      </c>
      <c r="E18" s="2" t="str">
        <f t="shared" si="1"/>
        <v>2016</v>
      </c>
      <c r="F18" s="2">
        <f t="shared" si="2"/>
        <v>14</v>
      </c>
      <c r="G18" s="2">
        <f t="shared" si="3"/>
        <v>9</v>
      </c>
      <c r="H18" s="2" t="str">
        <f t="shared" si="5"/>
        <v>ANGRY</v>
      </c>
      <c r="I18" s="2" t="str">
        <f t="shared" si="4"/>
        <v>2016 / 1378 / XVU</v>
      </c>
    </row>
    <row r="19" spans="1:9" x14ac:dyDescent="0.25">
      <c r="A19" t="s">
        <v>30</v>
      </c>
      <c r="B19" t="s">
        <v>3</v>
      </c>
      <c r="C19">
        <v>1728</v>
      </c>
      <c r="D19" s="2" t="str">
        <f t="shared" si="0"/>
        <v>XVU</v>
      </c>
      <c r="E19" s="2" t="str">
        <f t="shared" si="1"/>
        <v>2016</v>
      </c>
      <c r="F19" s="2">
        <f t="shared" si="2"/>
        <v>16</v>
      </c>
      <c r="G19" s="2">
        <f t="shared" si="3"/>
        <v>9</v>
      </c>
      <c r="H19" s="2" t="str">
        <f t="shared" si="5"/>
        <v>FEARFUL</v>
      </c>
      <c r="I19" s="2" t="str">
        <f t="shared" si="4"/>
        <v>2016 / 1728 / XVU</v>
      </c>
    </row>
    <row r="20" spans="1:9" x14ac:dyDescent="0.25">
      <c r="A20" t="s">
        <v>31</v>
      </c>
      <c r="B20" t="s">
        <v>3</v>
      </c>
      <c r="C20">
        <v>889</v>
      </c>
      <c r="D20" s="2" t="str">
        <f t="shared" si="0"/>
        <v>XVU</v>
      </c>
      <c r="E20" s="2" t="str">
        <f t="shared" si="1"/>
        <v>2016</v>
      </c>
      <c r="F20" s="2">
        <f t="shared" si="2"/>
        <v>12</v>
      </c>
      <c r="G20" s="2">
        <f t="shared" si="3"/>
        <v>9</v>
      </c>
      <c r="H20" s="2" t="str">
        <f t="shared" si="5"/>
        <v>SAD</v>
      </c>
      <c r="I20" s="2" t="str">
        <f t="shared" si="4"/>
        <v>2016 / 889 / XVU</v>
      </c>
    </row>
    <row r="21" spans="1:9" x14ac:dyDescent="0.25">
      <c r="A21" t="s">
        <v>32</v>
      </c>
      <c r="B21" t="s">
        <v>5</v>
      </c>
      <c r="C21">
        <v>1027</v>
      </c>
      <c r="D21" s="2" t="str">
        <f t="shared" si="0"/>
        <v>XVU</v>
      </c>
      <c r="E21" s="2" t="str">
        <f t="shared" si="1"/>
        <v>2017</v>
      </c>
      <c r="F21" s="2">
        <f t="shared" si="2"/>
        <v>12</v>
      </c>
      <c r="G21" s="2">
        <f t="shared" si="3"/>
        <v>9</v>
      </c>
      <c r="H21" s="2" t="str">
        <f t="shared" si="5"/>
        <v>SAD</v>
      </c>
      <c r="I21" s="2" t="str">
        <f t="shared" si="4"/>
        <v>2017 / 1027 / XVU</v>
      </c>
    </row>
    <row r="22" spans="1:9" x14ac:dyDescent="0.25">
      <c r="A22" t="s">
        <v>33</v>
      </c>
      <c r="B22" t="s">
        <v>6</v>
      </c>
      <c r="C22">
        <v>506</v>
      </c>
      <c r="D22" s="2" t="str">
        <f t="shared" si="0"/>
        <v>XVU</v>
      </c>
      <c r="E22" s="2" t="str">
        <f t="shared" si="1"/>
        <v>2018</v>
      </c>
      <c r="F22" s="2">
        <f t="shared" si="2"/>
        <v>14</v>
      </c>
      <c r="G22" s="2">
        <f t="shared" si="3"/>
        <v>9</v>
      </c>
      <c r="H22" s="2" t="str">
        <f t="shared" si="5"/>
        <v>JOLLY</v>
      </c>
      <c r="I22" s="2" t="str">
        <f t="shared" si="4"/>
        <v>2018 / 506 / XVU</v>
      </c>
    </row>
    <row r="23" spans="1:9" x14ac:dyDescent="0.25">
      <c r="A23" t="s">
        <v>34</v>
      </c>
      <c r="B23" t="s">
        <v>4</v>
      </c>
      <c r="C23">
        <v>2401</v>
      </c>
      <c r="D23" s="2" t="str">
        <f t="shared" si="0"/>
        <v>XVU</v>
      </c>
      <c r="E23" s="2" t="str">
        <f t="shared" si="1"/>
        <v>2020</v>
      </c>
      <c r="F23" s="2">
        <f t="shared" si="2"/>
        <v>14</v>
      </c>
      <c r="G23" s="2">
        <f t="shared" si="3"/>
        <v>9</v>
      </c>
      <c r="H23" s="2" t="str">
        <f t="shared" si="5"/>
        <v>HAPPY</v>
      </c>
      <c r="I23" s="2" t="str">
        <f t="shared" si="4"/>
        <v>2020 / 2401 / XVU</v>
      </c>
    </row>
    <row r="24" spans="1:9" x14ac:dyDescent="0.25">
      <c r="A24" t="s">
        <v>35</v>
      </c>
      <c r="B24" t="s">
        <v>7</v>
      </c>
      <c r="C24">
        <v>2434</v>
      </c>
      <c r="D24" s="2" t="str">
        <f t="shared" si="0"/>
        <v>XVU</v>
      </c>
      <c r="E24" s="2" t="str">
        <f t="shared" si="1"/>
        <v>2021</v>
      </c>
      <c r="F24" s="2">
        <f t="shared" si="2"/>
        <v>20</v>
      </c>
      <c r="G24" s="2">
        <f t="shared" si="3"/>
        <v>9</v>
      </c>
      <c r="H24" s="2" t="str">
        <f t="shared" si="5"/>
        <v>MELANCHOLLY</v>
      </c>
      <c r="I24" s="2" t="str">
        <f t="shared" si="4"/>
        <v>2021 / 2434 / XVU</v>
      </c>
    </row>
    <row r="25" spans="1:9" x14ac:dyDescent="0.25">
      <c r="A25" t="s">
        <v>36</v>
      </c>
      <c r="B25" t="s">
        <v>4</v>
      </c>
      <c r="C25">
        <v>1023</v>
      </c>
      <c r="D25" s="2" t="str">
        <f t="shared" si="0"/>
        <v>XVU</v>
      </c>
      <c r="E25" s="2" t="str">
        <f t="shared" si="1"/>
        <v>2023</v>
      </c>
      <c r="F25" s="2">
        <f t="shared" si="2"/>
        <v>16</v>
      </c>
      <c r="G25" s="2">
        <f t="shared" si="3"/>
        <v>9</v>
      </c>
      <c r="H25" s="2" t="str">
        <f t="shared" si="5"/>
        <v>ANXIOUS</v>
      </c>
      <c r="I25" s="2" t="str">
        <f t="shared" si="4"/>
        <v>2023 / 1023 / XVU</v>
      </c>
    </row>
    <row r="26" spans="1:9" x14ac:dyDescent="0.25">
      <c r="A26" t="s">
        <v>37</v>
      </c>
      <c r="B26" t="s">
        <v>5</v>
      </c>
      <c r="C26">
        <v>1213</v>
      </c>
      <c r="D26" s="2" t="str">
        <f t="shared" si="0"/>
        <v>XVU</v>
      </c>
      <c r="E26" s="2" t="str">
        <f t="shared" si="1"/>
        <v>2025</v>
      </c>
      <c r="F26" s="2">
        <f t="shared" si="2"/>
        <v>15</v>
      </c>
      <c r="G26" s="2">
        <f t="shared" si="3"/>
        <v>9</v>
      </c>
      <c r="H26" s="2" t="str">
        <f t="shared" si="5"/>
        <v>CRAZED</v>
      </c>
      <c r="I26" s="2" t="str">
        <f t="shared" si="4"/>
        <v>2025 / 1213 / XVU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2041-5E0F-4479-BD66-DA66A5FD8356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6" t="s">
        <v>40</v>
      </c>
    </row>
  </sheetData>
  <hyperlinks>
    <hyperlink ref="A1" r:id="rId1" xr:uid="{0B71A86C-026F-47E4-95E0-1E9D8E0E15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2019-05-08T18:37:10Z</dcterms:modified>
</cp:coreProperties>
</file>